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E12" s="1"/>
  <c r="D13"/>
  <c r="D14"/>
  <c r="D15"/>
  <c r="C23"/>
  <c r="C24"/>
  <c r="C25"/>
  <c r="C22"/>
  <c r="C16" l="1"/>
  <c r="E15"/>
  <c r="E14"/>
  <c r="E13"/>
  <c r="B23" l="1"/>
  <c r="D23" s="1"/>
  <c r="B22"/>
  <c r="D22" s="1"/>
  <c r="B25"/>
  <c r="D25" s="1"/>
  <c r="B24"/>
  <c r="D24" s="1"/>
  <c r="E16"/>
  <c r="D26" l="1"/>
  <c r="B26"/>
</calcChain>
</file>

<file path=xl/sharedStrings.xml><?xml version="1.0" encoding="utf-8"?>
<sst xmlns="http://schemas.openxmlformats.org/spreadsheetml/2006/main" count="24" uniqueCount="18">
  <si>
    <t>10th Std</t>
  </si>
  <si>
    <t>12th Std</t>
  </si>
  <si>
    <t>Age</t>
  </si>
  <si>
    <t>Current Value</t>
  </si>
  <si>
    <t>Future Value</t>
  </si>
  <si>
    <t>Years</t>
  </si>
  <si>
    <t>MBA</t>
  </si>
  <si>
    <t>Engineering</t>
  </si>
  <si>
    <t>Education Goal</t>
  </si>
  <si>
    <t>Age of Child</t>
  </si>
  <si>
    <t>Inflation Rate - Education</t>
  </si>
  <si>
    <t>Monthly Investment</t>
  </si>
  <si>
    <t>Expected Rate of Return</t>
  </si>
  <si>
    <t>Child's Education Cost Calculator</t>
  </si>
  <si>
    <t>Total amount needed</t>
  </si>
  <si>
    <t>Years remaining</t>
  </si>
  <si>
    <t>Monthly investment (starting now) needed to meet the requirement</t>
  </si>
  <si>
    <t xml:space="preserve">Important: Please fill values in the grey fields only.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</si>
</sst>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[$INR]\ 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1"/>
      <color theme="1"/>
      <name val="Trebuchet MS"/>
      <family val="2"/>
    </font>
    <font>
      <b/>
      <sz val="12"/>
      <color rgb="FF000000"/>
      <name val="Trebuchet MS"/>
      <family val="2"/>
    </font>
    <font>
      <sz val="13"/>
      <color theme="0"/>
      <name val="Trebuchet MS"/>
      <family val="2"/>
    </font>
    <font>
      <sz val="13"/>
      <name val="Trebuchet MS"/>
      <family val="2"/>
    </font>
    <font>
      <sz val="14"/>
      <color theme="1"/>
      <name val="Segoe UI"/>
      <family val="2"/>
    </font>
    <font>
      <b/>
      <u/>
      <sz val="14"/>
      <color rgb="FFC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3" fillId="0" borderId="0" xfId="0" applyFont="1"/>
    <xf numFmtId="165" fontId="4" fillId="2" borderId="0" xfId="0" applyNumberFormat="1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165" fontId="4" fillId="7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26"/>
  <c:chart>
    <c:title>
      <c:tx>
        <c:rich>
          <a:bodyPr/>
          <a:lstStyle/>
          <a:p>
            <a:pPr>
              <a:defRPr u="sng"/>
            </a:pPr>
            <a:r>
              <a:rPr lang="en-IN" u="sng"/>
              <a:t>Increase in cost of education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Sheet1!$C$11</c:f>
              <c:strCache>
                <c:ptCount val="1"/>
                <c:pt idx="0">
                  <c:v>Current Value</c:v>
                </c:pt>
              </c:strCache>
            </c:strRef>
          </c:tx>
          <c:cat>
            <c:strRef>
              <c:f>Sheet1!$A$12:$A$15</c:f>
              <c:strCache>
                <c:ptCount val="4"/>
                <c:pt idx="0">
                  <c:v>10th Std</c:v>
                </c:pt>
                <c:pt idx="1">
                  <c:v>12th Std</c:v>
                </c:pt>
                <c:pt idx="2">
                  <c:v>Engineering</c:v>
                </c:pt>
                <c:pt idx="3">
                  <c:v>MBA</c:v>
                </c:pt>
              </c:strCache>
            </c:strRef>
          </c:cat>
          <c:val>
            <c:numRef>
              <c:f>Sheet1!$C$12:$C$15</c:f>
              <c:numCache>
                <c:formatCode>[$INR]\ #,##0</c:formatCode>
                <c:ptCount val="4"/>
                <c:pt idx="0">
                  <c:v>150000</c:v>
                </c:pt>
                <c:pt idx="1">
                  <c:v>200000</c:v>
                </c:pt>
                <c:pt idx="2">
                  <c:v>1000000</c:v>
                </c:pt>
                <c:pt idx="3">
                  <c:v>1500000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0E-45C3-A273-2A28A55B5B49}"/>
            </c:ext>
          </c:extLst>
        </c:ser>
        <c:ser>
          <c:idx val="1"/>
          <c:order val="1"/>
          <c:tx>
            <c:strRef>
              <c:f>Sheet1!$E$11</c:f>
              <c:strCache>
                <c:ptCount val="1"/>
                <c:pt idx="0">
                  <c:v>Future Value</c:v>
                </c:pt>
              </c:strCache>
            </c:strRef>
          </c:tx>
          <c:dLbls>
            <c:showVal val="1"/>
          </c:dLbls>
          <c:cat>
            <c:strRef>
              <c:f>Sheet1!$A$12:$A$15</c:f>
              <c:strCache>
                <c:ptCount val="4"/>
                <c:pt idx="0">
                  <c:v>10th Std</c:v>
                </c:pt>
                <c:pt idx="1">
                  <c:v>12th Std</c:v>
                </c:pt>
                <c:pt idx="2">
                  <c:v>Engineering</c:v>
                </c:pt>
                <c:pt idx="3">
                  <c:v>MBA</c:v>
                </c:pt>
              </c:strCache>
            </c:strRef>
          </c:cat>
          <c:val>
            <c:numRef>
              <c:f>Sheet1!$E$12:$E$15</c:f>
              <c:numCache>
                <c:formatCode>[$INR]\ #,##0</c:formatCode>
                <c:ptCount val="4"/>
                <c:pt idx="0">
                  <c:v>219615.00000000006</c:v>
                </c:pt>
                <c:pt idx="1">
                  <c:v>354312.20000000019</c:v>
                </c:pt>
                <c:pt idx="2">
                  <c:v>1948717.1000000013</c:v>
                </c:pt>
                <c:pt idx="3">
                  <c:v>4279675.0591650037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0E-45C3-A273-2A28A55B5B49}"/>
            </c:ext>
          </c:extLst>
        </c:ser>
        <c:dLbls/>
        <c:axId val="58161408"/>
        <c:axId val="58175488"/>
      </c:barChart>
      <c:catAx>
        <c:axId val="58161408"/>
        <c:scaling>
          <c:orientation val="minMax"/>
        </c:scaling>
        <c:axPos val="b"/>
        <c:numFmt formatCode="General" sourceLinked="0"/>
        <c:majorTickMark val="none"/>
        <c:tickLblPos val="nextTo"/>
        <c:crossAx val="58175488"/>
        <c:crosses val="autoZero"/>
        <c:auto val="1"/>
        <c:lblAlgn val="ctr"/>
        <c:lblOffset val="100"/>
      </c:catAx>
      <c:valAx>
        <c:axId val="58175488"/>
        <c:scaling>
          <c:orientation val="minMax"/>
        </c:scaling>
        <c:axPos val="l"/>
        <c:majorGridlines/>
        <c:numFmt formatCode="[$INR]\ #,##0" sourceLinked="1"/>
        <c:majorTickMark val="none"/>
        <c:tickLblPos val="nextTo"/>
        <c:crossAx val="581614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7</xdr:row>
      <xdr:rowOff>123825</xdr:rowOff>
    </xdr:from>
    <xdr:to>
      <xdr:col>12</xdr:col>
      <xdr:colOff>590550</xdr:colOff>
      <xdr:row>20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zoomScaleNormal="100" workbookViewId="0">
      <selection activeCell="D6" sqref="D6"/>
    </sheetView>
  </sheetViews>
  <sheetFormatPr defaultRowHeight="15"/>
  <cols>
    <col min="1" max="1" width="29.28515625" customWidth="1"/>
    <col min="2" max="3" width="16.42578125" bestFit="1" customWidth="1"/>
    <col min="4" max="4" width="21.85546875" customWidth="1"/>
    <col min="5" max="5" width="21.140625" customWidth="1"/>
  </cols>
  <sheetData>
    <row r="1" spans="1:6" ht="20.25">
      <c r="A1" s="17" t="s">
        <v>13</v>
      </c>
      <c r="B1" s="17"/>
      <c r="C1" s="17"/>
      <c r="D1" s="17"/>
      <c r="E1" s="17"/>
    </row>
    <row r="2" spans="1:6" s="1" customFormat="1" ht="20.25">
      <c r="A2" s="11"/>
      <c r="B2" s="11"/>
      <c r="C2" s="11"/>
      <c r="D2" s="11"/>
      <c r="E2" s="11"/>
    </row>
    <row r="3" spans="1:6" s="1" customFormat="1" ht="20.25">
      <c r="A3" s="15" t="s">
        <v>17</v>
      </c>
      <c r="B3" s="16"/>
      <c r="C3" s="16"/>
      <c r="D3" s="11"/>
      <c r="E3" s="11"/>
    </row>
    <row r="4" spans="1:6" s="1" customFormat="1" ht="20.25">
      <c r="A4" s="11"/>
      <c r="B4" s="11"/>
      <c r="C4" s="11"/>
      <c r="D4" s="11"/>
      <c r="E4" s="11"/>
    </row>
    <row r="5" spans="1:6" ht="20.25">
      <c r="A5" s="9" t="s">
        <v>9</v>
      </c>
      <c r="B5" s="4">
        <v>11</v>
      </c>
      <c r="C5" s="1"/>
      <c r="D5" s="11"/>
      <c r="E5" s="1"/>
    </row>
    <row r="6" spans="1:6" ht="18" customHeight="1">
      <c r="A6" s="9" t="s">
        <v>10</v>
      </c>
      <c r="B6" s="8">
        <v>0.1</v>
      </c>
      <c r="C6" s="1"/>
      <c r="D6" s="11"/>
      <c r="E6" s="1"/>
    </row>
    <row r="7" spans="1:6" ht="20.25">
      <c r="A7" s="9" t="s">
        <v>12</v>
      </c>
      <c r="B7" s="8">
        <v>0.12</v>
      </c>
      <c r="C7" s="1"/>
      <c r="D7" s="11"/>
      <c r="E7" s="1"/>
    </row>
    <row r="8" spans="1:6">
      <c r="A8" s="1"/>
      <c r="B8" s="1"/>
      <c r="C8" s="1"/>
      <c r="D8" s="1"/>
      <c r="E8" s="1"/>
    </row>
    <row r="9" spans="1:6" s="1" customFormat="1" ht="18">
      <c r="A9" s="13" t="s">
        <v>14</v>
      </c>
    </row>
    <row r="10" spans="1:6" s="1" customFormat="1"/>
    <row r="11" spans="1:6" ht="23.25" customHeight="1">
      <c r="A11" s="18" t="s">
        <v>8</v>
      </c>
      <c r="B11" s="18" t="s">
        <v>2</v>
      </c>
      <c r="C11" s="18" t="s">
        <v>3</v>
      </c>
      <c r="D11" s="18" t="s">
        <v>15</v>
      </c>
      <c r="E11" s="18" t="s">
        <v>4</v>
      </c>
    </row>
    <row r="12" spans="1:6" ht="18">
      <c r="A12" s="12" t="s">
        <v>0</v>
      </c>
      <c r="B12" s="4">
        <v>15</v>
      </c>
      <c r="C12" s="5">
        <v>150000</v>
      </c>
      <c r="D12" s="7">
        <f>B12-B5</f>
        <v>4</v>
      </c>
      <c r="E12" s="6">
        <f>FV(B6,D12,0,-C12)</f>
        <v>219615.00000000006</v>
      </c>
    </row>
    <row r="13" spans="1:6" ht="18">
      <c r="A13" s="12" t="s">
        <v>1</v>
      </c>
      <c r="B13" s="4">
        <v>17</v>
      </c>
      <c r="C13" s="5">
        <v>200000</v>
      </c>
      <c r="D13" s="7">
        <f>B13-B5</f>
        <v>6</v>
      </c>
      <c r="E13" s="6">
        <f>FV(B6,D13,0,-C13)</f>
        <v>354312.20000000019</v>
      </c>
    </row>
    <row r="14" spans="1:6" ht="18">
      <c r="A14" s="10" t="s">
        <v>7</v>
      </c>
      <c r="B14" s="4">
        <v>18</v>
      </c>
      <c r="C14" s="5">
        <v>1000000</v>
      </c>
      <c r="D14" s="7">
        <f>B14-B5</f>
        <v>7</v>
      </c>
      <c r="E14" s="6">
        <f>FV(B6,D14,0,-C14)</f>
        <v>1948717.1000000013</v>
      </c>
    </row>
    <row r="15" spans="1:6" ht="18">
      <c r="A15" s="10" t="s">
        <v>6</v>
      </c>
      <c r="B15" s="4">
        <v>22</v>
      </c>
      <c r="C15" s="5">
        <v>1500000</v>
      </c>
      <c r="D15" s="7">
        <f>B15-B5</f>
        <v>11</v>
      </c>
      <c r="E15" s="6">
        <f>FV(B6,D15,0,-C15)</f>
        <v>4279675.0591650037</v>
      </c>
    </row>
    <row r="16" spans="1:6" ht="18">
      <c r="A16" s="2"/>
      <c r="B16" s="2"/>
      <c r="C16" s="3">
        <f>SUM(C12:C15)</f>
        <v>2850000</v>
      </c>
      <c r="D16" s="2"/>
      <c r="E16" s="3">
        <f>SUM(E12:E15)</f>
        <v>6802319.3591650054</v>
      </c>
      <c r="F16" s="2"/>
    </row>
    <row r="17" spans="1:10">
      <c r="J17" s="1"/>
    </row>
    <row r="18" spans="1:10">
      <c r="J18" s="1"/>
    </row>
    <row r="19" spans="1:10" ht="18">
      <c r="A19" s="14" t="s">
        <v>16</v>
      </c>
      <c r="B19" s="14"/>
      <c r="C19" s="14"/>
      <c r="D19" s="14"/>
      <c r="J19" s="1"/>
    </row>
    <row r="21" spans="1:10" ht="21" customHeight="1">
      <c r="A21" s="18" t="s">
        <v>8</v>
      </c>
      <c r="B21" s="18" t="s">
        <v>4</v>
      </c>
      <c r="C21" s="18" t="s">
        <v>5</v>
      </c>
      <c r="D21" s="18" t="s">
        <v>11</v>
      </c>
    </row>
    <row r="22" spans="1:10" ht="18">
      <c r="A22" s="12" t="s">
        <v>0</v>
      </c>
      <c r="B22" s="6">
        <f>E12</f>
        <v>219615.00000000006</v>
      </c>
      <c r="C22" s="7">
        <f>B12-$B$5</f>
        <v>4</v>
      </c>
      <c r="D22" s="6">
        <f>PMT((1+$B$7)^(1/12)-1,C22*12,0,-B22)</f>
        <v>3633.4976736067401</v>
      </c>
    </row>
    <row r="23" spans="1:10" ht="18">
      <c r="A23" s="12" t="s">
        <v>1</v>
      </c>
      <c r="B23" s="6">
        <f t="shared" ref="B23:B25" si="0">E13</f>
        <v>354312.20000000019</v>
      </c>
      <c r="C23" s="7">
        <f t="shared" ref="C23:C25" si="1">B13-$B$5</f>
        <v>6</v>
      </c>
      <c r="D23" s="6">
        <f t="shared" ref="D23:D25" si="2">PMT((1+$B$7)^(1/12)-1,C23*12,0,-B23)</f>
        <v>3452.3688461429588</v>
      </c>
    </row>
    <row r="24" spans="1:10" ht="18">
      <c r="A24" s="10" t="s">
        <v>7</v>
      </c>
      <c r="B24" s="6">
        <f t="shared" si="0"/>
        <v>1948717.1000000013</v>
      </c>
      <c r="C24" s="7">
        <f t="shared" si="1"/>
        <v>7</v>
      </c>
      <c r="D24" s="6">
        <f t="shared" si="2"/>
        <v>15273.194861064492</v>
      </c>
    </row>
    <row r="25" spans="1:10" ht="18">
      <c r="A25" s="10" t="s">
        <v>6</v>
      </c>
      <c r="B25" s="6">
        <f t="shared" si="0"/>
        <v>4279675.0591650037</v>
      </c>
      <c r="C25" s="7">
        <f t="shared" si="1"/>
        <v>11</v>
      </c>
      <c r="D25" s="6">
        <f t="shared" si="2"/>
        <v>16384.156290066163</v>
      </c>
    </row>
    <row r="26" spans="1:10" ht="18">
      <c r="A26" s="2"/>
      <c r="B26" s="3">
        <f>SUM(B22:B25)</f>
        <v>6802319.3591650054</v>
      </c>
      <c r="C26" s="2"/>
      <c r="D26" s="3">
        <f>SUM(D22:D25)</f>
        <v>38743.21767088036</v>
      </c>
    </row>
  </sheetData>
  <mergeCells count="3">
    <mergeCell ref="A1:E1"/>
    <mergeCell ref="A19:D19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gsk</dc:creator>
  <cp:lastModifiedBy>hp</cp:lastModifiedBy>
  <dcterms:created xsi:type="dcterms:W3CDTF">2015-05-24T03:11:50Z</dcterms:created>
  <dcterms:modified xsi:type="dcterms:W3CDTF">2017-07-16T08:29:05Z</dcterms:modified>
</cp:coreProperties>
</file>